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S:\Area7_PolLoc\PERSONALE\NADA\ALLARMI\ALLARMI 2025\DA LIQUIDARE\"/>
    </mc:Choice>
  </mc:AlternateContent>
  <xr:revisionPtr revIDLastSave="0" documentId="13_ncr:1_{44C8F357-19F1-4BCD-975A-48A77B8B12B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Foglio1" sheetId="1" r:id="rId1"/>
    <sheet name="Foglio2" sheetId="4" r:id="rId2"/>
    <sheet name="Foglio1 (2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" l="1"/>
  <c r="G21" i="3"/>
  <c r="G29" i="3"/>
  <c r="G28" i="3"/>
  <c r="G27" i="3"/>
  <c r="G26" i="3"/>
  <c r="G25" i="3"/>
  <c r="G24" i="3"/>
  <c r="G23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7" i="3" l="1"/>
</calcChain>
</file>

<file path=xl/sharedStrings.xml><?xml version="1.0" encoding="utf-8"?>
<sst xmlns="http://schemas.openxmlformats.org/spreadsheetml/2006/main" count="133" uniqueCount="67">
  <si>
    <t>NOME-COGNOME</t>
  </si>
  <si>
    <t>DOMANDE PRENTATE PER IL CONTRIBUTO INSTALLAZIONE DI SISTEMI ANTIFURTO, ANTIRAPINA, ANTINTRUSIONE E DI VIDEOSORVEGLIANZA</t>
  </si>
  <si>
    <t xml:space="preserve">DATA </t>
  </si>
  <si>
    <t>N. PROT</t>
  </si>
  <si>
    <t>TIPOLOGIA</t>
  </si>
  <si>
    <t>IMPORTO LAVORO</t>
  </si>
  <si>
    <t>IBAN</t>
  </si>
  <si>
    <t>PF</t>
  </si>
  <si>
    <t>CONTRIBUTO TOT</t>
  </si>
  <si>
    <t>RIMANGONO</t>
  </si>
  <si>
    <t>60 % DA PAGARE</t>
  </si>
  <si>
    <t>IMPORTO CONTRIBUTO</t>
  </si>
  <si>
    <t>ROSSETTI LIVIO</t>
  </si>
  <si>
    <t>IT41C0306912504100000090072</t>
  </si>
  <si>
    <t>IMPORTO € 5.760 RIDOTTO A € 5.000</t>
  </si>
  <si>
    <t>PEZZUTTO ROBERTO</t>
  </si>
  <si>
    <t>IT22J0708464950000000401332</t>
  </si>
  <si>
    <t>TOMASELLA MICHELE</t>
  </si>
  <si>
    <t>IT35V0708412500000000700730</t>
  </si>
  <si>
    <t>importo massimo 60% = 3.000€</t>
  </si>
  <si>
    <t>MURANELLA ANDREA</t>
  </si>
  <si>
    <t>IT86T0708464880000000011938</t>
  </si>
  <si>
    <t>DELLA GASPERA FRANCO</t>
  </si>
  <si>
    <t>IT89E0835664880000000039001</t>
  </si>
  <si>
    <t>LIZZIT STEFANO</t>
  </si>
  <si>
    <t>IT17K0306234210000002823292</t>
  </si>
  <si>
    <t>GEREMIA DAVIDE</t>
  </si>
  <si>
    <t>IT75I0347501605CC0011311259</t>
  </si>
  <si>
    <t>DI NAPOLI FABIO</t>
  </si>
  <si>
    <t>IT18R0863112501074000001330</t>
  </si>
  <si>
    <t>MORAS TANIA</t>
  </si>
  <si>
    <t>IT37Y0306964994100000006494</t>
  </si>
  <si>
    <t>SLIPCENCO DEL FIORENTINO GIULIA</t>
  </si>
  <si>
    <t>IT03N0100512302000000001993</t>
  </si>
  <si>
    <t>CABONI ANTONINO</t>
  </si>
  <si>
    <t>IT73P0305801604100570977323</t>
  </si>
  <si>
    <t>DEL BEN ALIBERTO</t>
  </si>
  <si>
    <t>IT49Y0306964994100000005793</t>
  </si>
  <si>
    <t>ROSSETTI ELISABETTA</t>
  </si>
  <si>
    <t>IT20X0306912504100000011937</t>
  </si>
  <si>
    <t>PRATURLON FABIO</t>
  </si>
  <si>
    <t>IT78X0306912504100000090045</t>
  </si>
  <si>
    <t>PISTIS NICOLETTA</t>
  </si>
  <si>
    <t>IT85S3608105138229485829490</t>
  </si>
  <si>
    <t>IT39N0357601601010002630460</t>
  </si>
  <si>
    <t>IT94L0708464880000000010151</t>
  </si>
  <si>
    <t>LISSANDRON CHRISTIAN</t>
  </si>
  <si>
    <t>FURLAN ALBERTO</t>
  </si>
  <si>
    <t>PUTZOLU GABRIELE</t>
  </si>
  <si>
    <t>DEL BEN FABIO</t>
  </si>
  <si>
    <t xml:space="preserve">MENOTTI MICHELE </t>
  </si>
  <si>
    <t xml:space="preserve">MAIUTTO FABIO </t>
  </si>
  <si>
    <t xml:space="preserve">VISENTIN ORNELLO </t>
  </si>
  <si>
    <t>MORO SABRINA</t>
  </si>
  <si>
    <t>MAZZON ANDREA</t>
  </si>
  <si>
    <t>SANTAROSSA STEFANO</t>
  </si>
  <si>
    <t>ZULIANI ANDREA</t>
  </si>
  <si>
    <t xml:space="preserve"> DOMANDA NON ACCOLTA PER ESAURIMENTO FONDI</t>
  </si>
  <si>
    <t xml:space="preserve"> DOMANDA NON ACCOLTA PER ESAURIMENTO FONDI E IMPORTO &lt; 1.000 €</t>
  </si>
  <si>
    <t xml:space="preserve"> DOMANDA NON ACCOLTA PER ESAURIMENTO FONDI E MANCA FATTURA</t>
  </si>
  <si>
    <r>
      <rPr>
        <sz val="14"/>
        <rFont val="Calibri"/>
        <family val="2"/>
        <scheme val="minor"/>
      </rPr>
      <t>IT04Y083566488000000014520</t>
    </r>
    <r>
      <rPr>
        <sz val="14"/>
        <color rgb="FF00B0F0"/>
        <rFont val="Calibri"/>
        <family val="2"/>
        <scheme val="minor"/>
      </rPr>
      <t xml:space="preserve"> </t>
    </r>
  </si>
  <si>
    <t xml:space="preserve">                                                                             importo da liquidare 297,11</t>
  </si>
  <si>
    <t>TOLTI DALLA DOMANDA LISSANDRON CHRISTIAN</t>
  </si>
  <si>
    <t>Domanda non accolta per mancanza requisiti</t>
  </si>
  <si>
    <t>fino ad esaurimento fondi</t>
  </si>
  <si>
    <r>
      <t>Domanda non accolta per esaurimento fondi</t>
    </r>
    <r>
      <rPr>
        <sz val="11"/>
        <color rgb="FFFF0000"/>
        <rFont val="Calibri"/>
        <family val="2"/>
      </rPr>
      <t xml:space="preserve"> </t>
    </r>
  </si>
  <si>
    <t>ELENCO BENEFICIARI CONTRIBUTO INSTALLAZIONE DI SISTEMI ANTIFURTO, ANTIRAPINA, ANTINTRUSIONE E DI VIDEOSORVEGLIANZA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</si>
</sst>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B0F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3278"/>
      <name val="Calibri"/>
      <family val="2"/>
    </font>
    <font>
      <b/>
      <sz val="11"/>
      <color theme="1"/>
      <name val="Calibri"/>
      <family val="2"/>
    </font>
    <font>
      <sz val="11"/>
      <color rgb="FF4472C4"/>
      <name val="Calibri"/>
      <family val="2"/>
    </font>
    <font>
      <sz val="11"/>
      <color rgb="FF003278"/>
      <name val="Calibri"/>
      <family val="2"/>
    </font>
    <font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/>
    <xf numFmtId="0" fontId="3" fillId="0" borderId="0" xfId="0" applyFont="1"/>
    <xf numFmtId="164" fontId="0" fillId="0" borderId="0" xfId="0" applyNumberForma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4" xfId="0" applyBorder="1"/>
    <xf numFmtId="0" fontId="2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164" fontId="2" fillId="3" borderId="5" xfId="0" applyNumberFormat="1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9" xfId="0" applyFont="1" applyBorder="1"/>
    <xf numFmtId="14" fontId="7" fillId="0" borderId="7" xfId="0" applyNumberFormat="1" applyFont="1" applyBorder="1"/>
    <xf numFmtId="0" fontId="7" fillId="0" borderId="7" xfId="0" applyFont="1" applyBorder="1" applyAlignment="1">
      <alignment wrapText="1"/>
    </xf>
    <xf numFmtId="0" fontId="7" fillId="0" borderId="7" xfId="0" applyFont="1" applyBorder="1" applyAlignment="1">
      <alignment horizontal="center"/>
    </xf>
    <xf numFmtId="164" fontId="7" fillId="0" borderId="7" xfId="0" applyNumberFormat="1" applyFont="1" applyBorder="1"/>
    <xf numFmtId="164" fontId="7" fillId="0" borderId="1" xfId="0" applyNumberFormat="1" applyFont="1" applyBorder="1"/>
    <xf numFmtId="0" fontId="7" fillId="0" borderId="8" xfId="0" applyFont="1" applyBorder="1"/>
    <xf numFmtId="0" fontId="7" fillId="6" borderId="0" xfId="0" applyFont="1" applyFill="1"/>
    <xf numFmtId="0" fontId="7" fillId="0" borderId="10" xfId="0" applyFont="1" applyBorder="1"/>
    <xf numFmtId="14" fontId="7" fillId="0" borderId="1" xfId="0" applyNumberFormat="1" applyFont="1" applyBorder="1"/>
    <xf numFmtId="0" fontId="7" fillId="0" borderId="3" xfId="0" applyFont="1" applyBorder="1"/>
    <xf numFmtId="164" fontId="7" fillId="0" borderId="2" xfId="0" applyNumberFormat="1" applyFont="1" applyBorder="1"/>
    <xf numFmtId="164" fontId="8" fillId="0" borderId="1" xfId="0" applyNumberFormat="1" applyFont="1" applyBorder="1"/>
    <xf numFmtId="0" fontId="7" fillId="0" borderId="1" xfId="0" applyFont="1" applyBorder="1"/>
    <xf numFmtId="0" fontId="7" fillId="0" borderId="11" xfId="0" applyFont="1" applyBorder="1"/>
    <xf numFmtId="14" fontId="7" fillId="0" borderId="2" xfId="0" applyNumberFormat="1" applyFont="1" applyBorder="1"/>
    <xf numFmtId="0" fontId="7" fillId="0" borderId="2" xfId="0" applyFont="1" applyBorder="1" applyAlignment="1">
      <alignment horizontal="center"/>
    </xf>
    <xf numFmtId="0" fontId="7" fillId="0" borderId="12" xfId="0" applyFont="1" applyBorder="1"/>
    <xf numFmtId="0" fontId="8" fillId="0" borderId="1" xfId="0" applyFont="1" applyBorder="1" applyAlignment="1">
      <alignment horizontal="center"/>
    </xf>
    <xf numFmtId="0" fontId="8" fillId="0" borderId="3" xfId="0" applyFont="1" applyBorder="1"/>
    <xf numFmtId="0" fontId="7" fillId="0" borderId="1" xfId="0" applyFont="1" applyBorder="1" applyAlignment="1">
      <alignment wrapText="1"/>
    </xf>
    <xf numFmtId="0" fontId="7" fillId="0" borderId="13" xfId="0" applyFont="1" applyBorder="1" applyAlignment="1">
      <alignment horizontal="center" wrapText="1"/>
    </xf>
    <xf numFmtId="0" fontId="7" fillId="0" borderId="13" xfId="0" applyFont="1" applyBorder="1" applyAlignment="1">
      <alignment wrapText="1"/>
    </xf>
    <xf numFmtId="14" fontId="7" fillId="0" borderId="13" xfId="0" applyNumberFormat="1" applyFont="1" applyBorder="1"/>
    <xf numFmtId="164" fontId="8" fillId="0" borderId="13" xfId="0" applyNumberFormat="1" applyFont="1" applyBorder="1"/>
    <xf numFmtId="0" fontId="9" fillId="0" borderId="13" xfId="0" applyFont="1" applyBorder="1"/>
    <xf numFmtId="0" fontId="10" fillId="0" borderId="1" xfId="0" applyFont="1" applyBorder="1" applyAlignment="1">
      <alignment wrapText="1"/>
    </xf>
    <xf numFmtId="164" fontId="7" fillId="4" borderId="0" xfId="0" applyNumberFormat="1" applyFont="1" applyFill="1"/>
    <xf numFmtId="0" fontId="7" fillId="5" borderId="0" xfId="0" applyFont="1" applyFill="1"/>
    <xf numFmtId="0" fontId="7" fillId="4" borderId="0" xfId="0" applyFont="1" applyFill="1" applyAlignment="1">
      <alignment wrapText="1"/>
    </xf>
    <xf numFmtId="0" fontId="10" fillId="0" borderId="2" xfId="0" applyFont="1" applyBorder="1"/>
    <xf numFmtId="0" fontId="10" fillId="0" borderId="1" xfId="0" applyFont="1" applyBorder="1"/>
    <xf numFmtId="14" fontId="10" fillId="0" borderId="1" xfId="0" applyNumberFormat="1" applyFont="1" applyBorder="1"/>
    <xf numFmtId="0" fontId="10" fillId="0" borderId="1" xfId="0" applyFont="1" applyBorder="1" applyAlignment="1">
      <alignment horizontal="center" wrapText="1"/>
    </xf>
    <xf numFmtId="164" fontId="10" fillId="0" borderId="1" xfId="0" applyNumberFormat="1" applyFont="1" applyBorder="1"/>
    <xf numFmtId="0" fontId="10" fillId="0" borderId="1" xfId="0" applyFont="1" applyBorder="1" applyAlignment="1">
      <alignment horizontal="center"/>
    </xf>
    <xf numFmtId="0" fontId="10" fillId="0" borderId="13" xfId="0" applyFont="1" applyBorder="1" applyAlignment="1">
      <alignment horizontal="center" wrapText="1"/>
    </xf>
    <xf numFmtId="0" fontId="7" fillId="0" borderId="2" xfId="0" applyFont="1" applyBorder="1"/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 wrapText="1"/>
    </xf>
    <xf numFmtId="164" fontId="5" fillId="0" borderId="0" xfId="0" applyNumberFormat="1" applyFont="1"/>
    <xf numFmtId="0" fontId="5" fillId="0" borderId="0" xfId="0" applyFont="1"/>
    <xf numFmtId="164" fontId="11" fillId="0" borderId="0" xfId="0" applyNumberFormat="1" applyFont="1"/>
    <xf numFmtId="0" fontId="4" fillId="0" borderId="0" xfId="0" applyFont="1"/>
    <xf numFmtId="0" fontId="1" fillId="0" borderId="0" xfId="0" applyFont="1"/>
    <xf numFmtId="164" fontId="1" fillId="0" borderId="0" xfId="0" applyNumberFormat="1" applyFont="1"/>
    <xf numFmtId="0" fontId="12" fillId="7" borderId="1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justify" vertical="center" wrapText="1"/>
    </xf>
    <xf numFmtId="0" fontId="12" fillId="7" borderId="17" xfId="0" applyFont="1" applyFill="1" applyBorder="1" applyAlignment="1">
      <alignment horizontal="justify" vertical="center" wrapText="1"/>
    </xf>
    <xf numFmtId="0" fontId="13" fillId="0" borderId="18" xfId="0" applyFont="1" applyBorder="1" applyAlignment="1">
      <alignment horizontal="center" vertical="center" wrapText="1"/>
    </xf>
    <xf numFmtId="14" fontId="13" fillId="0" borderId="19" xfId="0" applyNumberFormat="1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8" fontId="13" fillId="0" borderId="19" xfId="0" applyNumberFormat="1" applyFont="1" applyBorder="1" applyAlignment="1">
      <alignment horizontal="right" vertical="center" wrapText="1"/>
    </xf>
    <xf numFmtId="8" fontId="14" fillId="6" borderId="15" xfId="0" applyNumberFormat="1" applyFont="1" applyFill="1" applyBorder="1" applyAlignment="1">
      <alignment horizontal="right" vertical="center" wrapText="1"/>
    </xf>
    <xf numFmtId="8" fontId="14" fillId="6" borderId="19" xfId="0" applyNumberFormat="1" applyFont="1" applyFill="1" applyBorder="1" applyAlignment="1">
      <alignment horizontal="right" vertical="center" wrapText="1"/>
    </xf>
    <xf numFmtId="0" fontId="13" fillId="0" borderId="19" xfId="0" applyFont="1" applyBorder="1" applyAlignment="1">
      <alignment horizontal="center" vertical="center" wrapText="1"/>
    </xf>
    <xf numFmtId="8" fontId="14" fillId="8" borderId="19" xfId="0" applyNumberFormat="1" applyFont="1" applyFill="1" applyBorder="1" applyAlignment="1">
      <alignment horizontal="right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14" fontId="15" fillId="0" borderId="19" xfId="0" applyNumberFormat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right" vertical="center" wrapText="1"/>
    </xf>
    <xf numFmtId="8" fontId="15" fillId="0" borderId="19" xfId="0" applyNumberFormat="1" applyFont="1" applyBorder="1" applyAlignment="1">
      <alignment horizontal="right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right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14" fontId="17" fillId="0" borderId="19" xfId="0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right" vertical="center" wrapText="1"/>
    </xf>
    <xf numFmtId="8" fontId="17" fillId="0" borderId="19" xfId="0" applyNumberFormat="1" applyFont="1" applyBorder="1" applyAlignment="1">
      <alignment horizontal="right" vertical="center" wrapText="1"/>
    </xf>
    <xf numFmtId="0" fontId="13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8" fontId="13" fillId="6" borderId="21" xfId="0" applyNumberFormat="1" applyFont="1" applyFill="1" applyBorder="1" applyAlignment="1">
      <alignment horizontal="right" vertical="center" wrapText="1"/>
    </xf>
    <xf numFmtId="0" fontId="13" fillId="6" borderId="19" xfId="0" applyFont="1" applyFill="1" applyBorder="1" applyAlignment="1">
      <alignment horizontal="right" vertical="center" wrapText="1"/>
    </xf>
    <xf numFmtId="0" fontId="1" fillId="2" borderId="0" xfId="0" applyFont="1" applyFill="1"/>
    <xf numFmtId="0" fontId="15" fillId="0" borderId="2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right" vertical="center" wrapText="1"/>
    </xf>
    <xf numFmtId="0" fontId="18" fillId="0" borderId="18" xfId="0" applyFont="1" applyBorder="1" applyAlignment="1">
      <alignment horizontal="right" vertical="center" wrapText="1"/>
    </xf>
    <xf numFmtId="0" fontId="2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1"/>
  <sheetViews>
    <sheetView tabSelected="1" workbookViewId="0">
      <pane ySplit="1" topLeftCell="A5" activePane="bottomLeft" state="frozen"/>
      <selection pane="bottomLeft" activeCell="H19" sqref="H19"/>
    </sheetView>
  </sheetViews>
  <sheetFormatPr defaultRowHeight="15" x14ac:dyDescent="0.25"/>
  <cols>
    <col min="1" max="1" width="14.28515625" customWidth="1"/>
    <col min="2" max="2" width="14.5703125" customWidth="1"/>
    <col min="3" max="3" width="10.7109375" customWidth="1"/>
    <col min="4" max="4" width="33" style="5" customWidth="1"/>
    <col min="5" max="5" width="25.42578125" style="6" customWidth="1"/>
    <col min="6" max="6" width="12.28515625" hidden="1" customWidth="1"/>
    <col min="7" max="7" width="23.7109375" style="3" customWidth="1"/>
    <col min="8" max="8" width="34.5703125" customWidth="1"/>
    <col min="9" max="9" width="21.140625" customWidth="1"/>
  </cols>
  <sheetData>
    <row r="1" spans="1:10" s="1" customFormat="1" ht="18.75" x14ac:dyDescent="0.3">
      <c r="B1" s="95" t="s">
        <v>66</v>
      </c>
      <c r="C1" s="95"/>
      <c r="D1" s="95"/>
      <c r="E1" s="95"/>
      <c r="F1" s="95"/>
      <c r="G1" s="95"/>
      <c r="H1" s="95"/>
      <c r="I1" s="4"/>
      <c r="J1" s="4"/>
    </row>
    <row r="2" spans="1:10" ht="15.75" thickBot="1" x14ac:dyDescent="0.3"/>
    <row r="3" spans="1:10" s="2" customFormat="1" ht="16.5" thickBot="1" x14ac:dyDescent="0.3">
      <c r="A3" s="65" t="s">
        <v>3</v>
      </c>
      <c r="B3" s="66" t="s">
        <v>2</v>
      </c>
      <c r="C3" s="66" t="s">
        <v>4</v>
      </c>
      <c r="D3" s="66" t="s">
        <v>5</v>
      </c>
      <c r="E3" s="67" t="s">
        <v>11</v>
      </c>
      <c r="F3" s="3"/>
      <c r="G3"/>
      <c r="H3"/>
    </row>
    <row r="4" spans="1:10" ht="15.75" thickBot="1" x14ac:dyDescent="0.3">
      <c r="A4" s="68">
        <v>12615</v>
      </c>
      <c r="B4" s="69">
        <v>45846</v>
      </c>
      <c r="C4" s="70" t="s">
        <v>7</v>
      </c>
      <c r="D4" s="71">
        <v>5760</v>
      </c>
      <c r="E4" s="72">
        <v>3000</v>
      </c>
      <c r="F4" s="3"/>
      <c r="G4"/>
    </row>
    <row r="5" spans="1:10" ht="15.75" thickBot="1" x14ac:dyDescent="0.3">
      <c r="A5" s="68">
        <v>13122</v>
      </c>
      <c r="B5" s="69">
        <v>45853</v>
      </c>
      <c r="C5" s="70" t="s">
        <v>7</v>
      </c>
      <c r="D5" s="71">
        <v>4160.16</v>
      </c>
      <c r="E5" s="73">
        <v>2496.1</v>
      </c>
      <c r="F5" s="3"/>
    </row>
    <row r="6" spans="1:10" ht="15.75" thickBot="1" x14ac:dyDescent="0.3">
      <c r="A6" s="68">
        <v>13206</v>
      </c>
      <c r="B6" s="69">
        <v>45854</v>
      </c>
      <c r="C6" s="70" t="s">
        <v>7</v>
      </c>
      <c r="D6" s="71">
        <v>2640</v>
      </c>
      <c r="E6" s="73">
        <v>1584</v>
      </c>
      <c r="F6" s="3"/>
    </row>
    <row r="7" spans="1:10" ht="15.75" thickBot="1" x14ac:dyDescent="0.3">
      <c r="A7" s="68">
        <v>13372</v>
      </c>
      <c r="B7" s="69">
        <v>45855</v>
      </c>
      <c r="C7" s="70" t="s">
        <v>7</v>
      </c>
      <c r="D7" s="71">
        <v>2562</v>
      </c>
      <c r="E7" s="73">
        <v>1537.2</v>
      </c>
      <c r="F7" s="3"/>
    </row>
    <row r="8" spans="1:10" ht="15.75" thickBot="1" x14ac:dyDescent="0.3">
      <c r="A8" s="68">
        <v>13394</v>
      </c>
      <c r="B8" s="69">
        <v>45855</v>
      </c>
      <c r="C8" s="70" t="s">
        <v>7</v>
      </c>
      <c r="D8" s="71">
        <v>4948.32</v>
      </c>
      <c r="E8" s="73">
        <v>2968.99</v>
      </c>
      <c r="F8" s="3"/>
    </row>
    <row r="9" spans="1:10" ht="15.75" thickBot="1" x14ac:dyDescent="0.3">
      <c r="A9" s="68">
        <v>13639</v>
      </c>
      <c r="B9" s="69">
        <v>45856</v>
      </c>
      <c r="C9" s="70" t="s">
        <v>7</v>
      </c>
      <c r="D9" s="71">
        <v>3165</v>
      </c>
      <c r="E9" s="73">
        <v>1899</v>
      </c>
      <c r="F9" s="3"/>
    </row>
    <row r="10" spans="1:10" ht="15.75" thickBot="1" x14ac:dyDescent="0.3">
      <c r="A10" s="68">
        <v>13727</v>
      </c>
      <c r="B10" s="69">
        <v>45859</v>
      </c>
      <c r="C10" s="70" t="s">
        <v>7</v>
      </c>
      <c r="D10" s="71">
        <v>1003.94</v>
      </c>
      <c r="E10" s="73">
        <v>602.36</v>
      </c>
      <c r="F10" s="3"/>
    </row>
    <row r="11" spans="1:10" ht="15.75" thickBot="1" x14ac:dyDescent="0.3">
      <c r="A11" s="68">
        <v>13849</v>
      </c>
      <c r="B11" s="69">
        <v>45861</v>
      </c>
      <c r="C11" s="70" t="s">
        <v>7</v>
      </c>
      <c r="D11" s="71">
        <v>4000.01</v>
      </c>
      <c r="E11" s="73">
        <v>2400.0100000000002</v>
      </c>
      <c r="F11" s="3"/>
    </row>
    <row r="12" spans="1:10" ht="15.75" thickBot="1" x14ac:dyDescent="0.3">
      <c r="A12" s="68">
        <v>13992</v>
      </c>
      <c r="B12" s="69">
        <v>45862</v>
      </c>
      <c r="C12" s="74" t="s">
        <v>7</v>
      </c>
      <c r="D12" s="71">
        <v>1134.5999999999999</v>
      </c>
      <c r="E12" s="73">
        <v>680.76</v>
      </c>
      <c r="F12" s="59"/>
      <c r="H12" s="60"/>
    </row>
    <row r="13" spans="1:10" ht="14.25" customHeight="1" thickBot="1" x14ac:dyDescent="0.3">
      <c r="A13" s="68">
        <v>13987</v>
      </c>
      <c r="B13" s="69">
        <v>45862</v>
      </c>
      <c r="C13" s="74" t="s">
        <v>7</v>
      </c>
      <c r="D13" s="71">
        <v>4200</v>
      </c>
      <c r="E13" s="73">
        <v>2520</v>
      </c>
      <c r="F13" s="59"/>
      <c r="H13" s="60"/>
    </row>
    <row r="14" spans="1:10" ht="15.75" thickBot="1" x14ac:dyDescent="0.3">
      <c r="A14" s="68">
        <v>14219</v>
      </c>
      <c r="B14" s="69">
        <v>45867</v>
      </c>
      <c r="C14" s="74" t="s">
        <v>7</v>
      </c>
      <c r="D14" s="71">
        <v>2332</v>
      </c>
      <c r="E14" s="73">
        <v>1399.2</v>
      </c>
      <c r="F14" s="59"/>
      <c r="H14" s="60"/>
    </row>
    <row r="15" spans="1:10" ht="15.75" thickBot="1" x14ac:dyDescent="0.3">
      <c r="A15" s="68">
        <v>14271</v>
      </c>
      <c r="B15" s="69">
        <v>45868</v>
      </c>
      <c r="C15" s="74" t="s">
        <v>7</v>
      </c>
      <c r="D15" s="71">
        <v>4576</v>
      </c>
      <c r="E15" s="73">
        <v>2745.6</v>
      </c>
      <c r="F15" s="59"/>
      <c r="H15" s="60"/>
    </row>
    <row r="16" spans="1:10" ht="15.75" thickBot="1" x14ac:dyDescent="0.3">
      <c r="A16" s="68">
        <v>14427</v>
      </c>
      <c r="B16" s="69">
        <v>45870</v>
      </c>
      <c r="C16" s="70" t="s">
        <v>7</v>
      </c>
      <c r="D16" s="71">
        <v>4100</v>
      </c>
      <c r="E16" s="73">
        <v>2460</v>
      </c>
      <c r="F16" s="3"/>
    </row>
    <row r="17" spans="1:8" ht="15.75" thickBot="1" x14ac:dyDescent="0.3">
      <c r="A17" s="68">
        <v>14442</v>
      </c>
      <c r="B17" s="69">
        <v>45870</v>
      </c>
      <c r="C17" s="70" t="s">
        <v>7</v>
      </c>
      <c r="D17" s="71">
        <v>3006</v>
      </c>
      <c r="E17" s="73">
        <v>1803.6</v>
      </c>
      <c r="F17" s="3"/>
    </row>
    <row r="18" spans="1:8" ht="15.75" thickBot="1" x14ac:dyDescent="0.3">
      <c r="A18" s="68">
        <v>14485</v>
      </c>
      <c r="B18" s="69">
        <v>45873</v>
      </c>
      <c r="C18" s="70" t="s">
        <v>7</v>
      </c>
      <c r="D18" s="71">
        <v>3000</v>
      </c>
      <c r="E18" s="73">
        <v>1800</v>
      </c>
      <c r="F18" s="3"/>
    </row>
    <row r="19" spans="1:8" ht="15.75" thickBot="1" x14ac:dyDescent="0.3">
      <c r="A19" s="68">
        <v>14629</v>
      </c>
      <c r="B19" s="69">
        <v>45875</v>
      </c>
      <c r="C19" s="74" t="s">
        <v>7</v>
      </c>
      <c r="D19" s="71">
        <v>1195.6199999999999</v>
      </c>
      <c r="E19" s="73">
        <v>717.37</v>
      </c>
      <c r="F19" s="59"/>
    </row>
    <row r="20" spans="1:8" ht="15.75" thickBot="1" x14ac:dyDescent="0.3">
      <c r="A20" s="68">
        <v>14640</v>
      </c>
      <c r="B20" s="69">
        <v>45875</v>
      </c>
      <c r="C20" s="74" t="s">
        <v>7</v>
      </c>
      <c r="D20" s="75">
        <v>4834.5</v>
      </c>
      <c r="E20" s="73">
        <v>2900.7</v>
      </c>
      <c r="F20" s="59"/>
    </row>
    <row r="21" spans="1:8" x14ac:dyDescent="0.25">
      <c r="A21" s="76"/>
      <c r="B21" s="78"/>
      <c r="C21" s="96" t="s">
        <v>7</v>
      </c>
      <c r="D21" s="80"/>
      <c r="E21" s="96" t="s">
        <v>63</v>
      </c>
      <c r="F21" s="61"/>
      <c r="G21" s="59"/>
      <c r="H21" s="62"/>
    </row>
    <row r="22" spans="1:8" ht="15.75" thickBot="1" x14ac:dyDescent="0.3">
      <c r="A22" s="77">
        <v>14791</v>
      </c>
      <c r="B22" s="79">
        <v>45876</v>
      </c>
      <c r="C22" s="97"/>
      <c r="D22" s="81">
        <v>1980</v>
      </c>
      <c r="E22" s="97"/>
    </row>
    <row r="23" spans="1:8" x14ac:dyDescent="0.25">
      <c r="A23" s="82"/>
      <c r="B23" s="83"/>
      <c r="C23" s="98" t="s">
        <v>7</v>
      </c>
      <c r="D23" s="84"/>
      <c r="E23" s="93">
        <v>1485.11</v>
      </c>
      <c r="F23" s="63"/>
      <c r="G23" s="64"/>
    </row>
    <row r="24" spans="1:8" ht="15.75" thickBot="1" x14ac:dyDescent="0.3">
      <c r="A24" s="68">
        <v>14897</v>
      </c>
      <c r="B24" s="69">
        <v>45880</v>
      </c>
      <c r="C24" s="99"/>
      <c r="D24" s="71">
        <v>2572.09</v>
      </c>
      <c r="E24" s="94" t="s">
        <v>64</v>
      </c>
    </row>
    <row r="25" spans="1:8" x14ac:dyDescent="0.25">
      <c r="A25" s="85"/>
      <c r="B25" s="87"/>
      <c r="C25" s="100" t="s">
        <v>7</v>
      </c>
      <c r="D25" s="89"/>
      <c r="E25" s="102" t="s">
        <v>65</v>
      </c>
    </row>
    <row r="26" spans="1:8" ht="15.75" thickBot="1" x14ac:dyDescent="0.3">
      <c r="A26" s="86">
        <v>15032</v>
      </c>
      <c r="B26" s="88">
        <v>45881</v>
      </c>
      <c r="C26" s="101"/>
      <c r="D26" s="90">
        <v>4700</v>
      </c>
      <c r="E26" s="103"/>
    </row>
    <row r="27" spans="1:8" x14ac:dyDescent="0.25">
      <c r="A27" s="85"/>
      <c r="B27" s="87"/>
      <c r="C27" s="100" t="s">
        <v>7</v>
      </c>
      <c r="D27" s="89"/>
      <c r="E27" s="102" t="s">
        <v>65</v>
      </c>
    </row>
    <row r="28" spans="1:8" ht="15.75" thickBot="1" x14ac:dyDescent="0.3">
      <c r="A28" s="86">
        <v>15108</v>
      </c>
      <c r="B28" s="88">
        <v>45883</v>
      </c>
      <c r="C28" s="101"/>
      <c r="D28" s="90">
        <v>1012.99</v>
      </c>
      <c r="E28" s="103"/>
    </row>
    <row r="29" spans="1:8" x14ac:dyDescent="0.25">
      <c r="A29" s="85"/>
      <c r="B29" s="87"/>
      <c r="C29" s="100" t="s">
        <v>7</v>
      </c>
      <c r="D29" s="89"/>
      <c r="E29" s="102" t="s">
        <v>65</v>
      </c>
    </row>
    <row r="30" spans="1:8" ht="15.75" thickBot="1" x14ac:dyDescent="0.3">
      <c r="A30" s="86">
        <v>15905</v>
      </c>
      <c r="B30" s="88">
        <v>45898</v>
      </c>
      <c r="C30" s="101"/>
      <c r="D30" s="90">
        <v>2648.8</v>
      </c>
      <c r="E30" s="103"/>
    </row>
    <row r="31" spans="1:8" x14ac:dyDescent="0.25">
      <c r="A31" s="85"/>
      <c r="B31" s="87"/>
      <c r="C31" s="100" t="s">
        <v>7</v>
      </c>
      <c r="D31" s="89"/>
      <c r="E31" s="102" t="s">
        <v>65</v>
      </c>
    </row>
    <row r="32" spans="1:8" ht="15.75" thickBot="1" x14ac:dyDescent="0.3">
      <c r="A32" s="86">
        <v>16897</v>
      </c>
      <c r="B32" s="88">
        <v>45916</v>
      </c>
      <c r="C32" s="101"/>
      <c r="D32" s="90">
        <v>2858.4</v>
      </c>
      <c r="E32" s="103"/>
    </row>
    <row r="33" spans="1:5" x14ac:dyDescent="0.25">
      <c r="A33" s="85"/>
      <c r="B33" s="87"/>
      <c r="C33" s="100" t="s">
        <v>7</v>
      </c>
      <c r="D33" s="89"/>
      <c r="E33" s="102" t="s">
        <v>65</v>
      </c>
    </row>
    <row r="34" spans="1:5" ht="15.75" thickBot="1" x14ac:dyDescent="0.3">
      <c r="A34" s="86">
        <v>16900</v>
      </c>
      <c r="B34" s="88">
        <v>45916</v>
      </c>
      <c r="C34" s="101"/>
      <c r="D34" s="90">
        <v>2900</v>
      </c>
      <c r="E34" s="103"/>
    </row>
    <row r="35" spans="1:5" x14ac:dyDescent="0.25">
      <c r="A35" s="85"/>
      <c r="B35" s="87"/>
      <c r="C35" s="100" t="s">
        <v>7</v>
      </c>
      <c r="D35" s="89"/>
      <c r="E35" s="102" t="s">
        <v>65</v>
      </c>
    </row>
    <row r="36" spans="1:5" ht="15.75" thickBot="1" x14ac:dyDescent="0.3">
      <c r="A36" s="86">
        <v>17874</v>
      </c>
      <c r="B36" s="88">
        <v>45945</v>
      </c>
      <c r="C36" s="101"/>
      <c r="D36" s="90">
        <v>2010.11</v>
      </c>
      <c r="E36" s="103"/>
    </row>
    <row r="37" spans="1:5" x14ac:dyDescent="0.25">
      <c r="A37" s="85"/>
      <c r="B37" s="87"/>
      <c r="C37" s="100" t="s">
        <v>7</v>
      </c>
      <c r="D37" s="89"/>
      <c r="E37" s="102" t="s">
        <v>65</v>
      </c>
    </row>
    <row r="38" spans="1:5" ht="15.75" thickBot="1" x14ac:dyDescent="0.3">
      <c r="A38" s="86">
        <v>19307</v>
      </c>
      <c r="B38" s="88">
        <v>45953</v>
      </c>
      <c r="C38" s="101"/>
      <c r="D38" s="90">
        <v>1732.5</v>
      </c>
      <c r="E38" s="103"/>
    </row>
    <row r="39" spans="1:5" x14ac:dyDescent="0.25">
      <c r="A39" s="91"/>
      <c r="D39"/>
      <c r="E39"/>
    </row>
    <row r="40" spans="1:5" x14ac:dyDescent="0.25">
      <c r="A40" s="92"/>
      <c r="D40"/>
      <c r="E40"/>
    </row>
    <row r="41" spans="1:5" x14ac:dyDescent="0.25">
      <c r="A41" s="91"/>
      <c r="D41"/>
      <c r="E41"/>
    </row>
  </sheetData>
  <mergeCells count="18">
    <mergeCell ref="C33:C34"/>
    <mergeCell ref="E33:E34"/>
    <mergeCell ref="C35:C36"/>
    <mergeCell ref="E35:E36"/>
    <mergeCell ref="C37:C38"/>
    <mergeCell ref="E37:E38"/>
    <mergeCell ref="C27:C28"/>
    <mergeCell ref="E27:E28"/>
    <mergeCell ref="C29:C30"/>
    <mergeCell ref="E29:E30"/>
    <mergeCell ref="C31:C32"/>
    <mergeCell ref="E31:E32"/>
    <mergeCell ref="B1:H1"/>
    <mergeCell ref="C21:C22"/>
    <mergeCell ref="E21:E22"/>
    <mergeCell ref="C23:C24"/>
    <mergeCell ref="C25:C26"/>
    <mergeCell ref="E25:E26"/>
  </mergeCells>
  <conditionalFormatting sqref="I3:I6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{159D8AEB-E806-4D93-B34E-6F3C6CBC75FB}</x14:id>
        </ext>
      </extLst>
    </cfRule>
  </conditionalFormatting>
  <pageMargins left="0.7" right="0.7" top="0.75" bottom="0.75" header="0.3" footer="0.3"/>
  <pageSetup paperSize="9" scale="91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9D8AEB-E806-4D93-B34E-6F3C6CBC75F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I3:I6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EBFA0-A8D4-49A3-84E0-BC4FE027EF5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E2A15-1EC6-4550-A0CF-408EFF3CB878}">
  <dimension ref="A1:L40"/>
  <sheetViews>
    <sheetView workbookViewId="0">
      <pane ySplit="1" topLeftCell="A11" activePane="bottomLeft" state="frozen"/>
      <selection pane="bottomLeft" activeCell="H37" sqref="H37"/>
    </sheetView>
  </sheetViews>
  <sheetFormatPr defaultRowHeight="15" x14ac:dyDescent="0.25"/>
  <cols>
    <col min="1" max="1" width="6.28515625" customWidth="1"/>
    <col min="2" max="2" width="11.7109375" customWidth="1"/>
    <col min="3" max="3" width="15.28515625" customWidth="1"/>
    <col min="4" max="4" width="33" style="5" customWidth="1"/>
    <col min="5" max="5" width="10.7109375" style="6" customWidth="1"/>
    <col min="6" max="6" width="27.28515625" customWidth="1"/>
    <col min="7" max="7" width="17.7109375" style="3" customWidth="1"/>
    <col min="8" max="8" width="86.42578125" customWidth="1"/>
    <col min="9" max="9" width="48.5703125" customWidth="1"/>
  </cols>
  <sheetData>
    <row r="1" spans="1:10" s="1" customFormat="1" ht="18.75" x14ac:dyDescent="0.3">
      <c r="B1" s="104" t="s">
        <v>1</v>
      </c>
      <c r="C1" s="104"/>
      <c r="D1" s="104"/>
      <c r="E1" s="104"/>
      <c r="F1" s="104"/>
      <c r="G1" s="104"/>
      <c r="H1" s="104"/>
      <c r="I1" s="8"/>
      <c r="J1" s="4"/>
    </row>
    <row r="2" spans="1:10" ht="19.5" thickBot="1" x14ac:dyDescent="0.35">
      <c r="A2" s="9"/>
      <c r="B2" s="9"/>
      <c r="C2" s="9"/>
      <c r="D2" s="10"/>
      <c r="E2" s="11"/>
      <c r="F2" s="9"/>
      <c r="G2" s="12"/>
      <c r="H2" s="9"/>
      <c r="I2" s="9"/>
    </row>
    <row r="3" spans="1:10" s="2" customFormat="1" ht="19.5" thickBot="1" x14ac:dyDescent="0.35">
      <c r="A3" s="1"/>
      <c r="B3" s="13" t="s">
        <v>3</v>
      </c>
      <c r="C3" s="14" t="s">
        <v>2</v>
      </c>
      <c r="D3" s="15" t="s">
        <v>0</v>
      </c>
      <c r="E3" s="14" t="s">
        <v>4</v>
      </c>
      <c r="F3" s="14" t="s">
        <v>5</v>
      </c>
      <c r="G3" s="16" t="s">
        <v>11</v>
      </c>
      <c r="H3" s="17" t="s">
        <v>6</v>
      </c>
      <c r="I3" s="1"/>
    </row>
    <row r="4" spans="1:10" ht="18.75" x14ac:dyDescent="0.3">
      <c r="A4" s="18">
        <v>1</v>
      </c>
      <c r="B4" s="19">
        <v>12615</v>
      </c>
      <c r="C4" s="20">
        <v>45846</v>
      </c>
      <c r="D4" s="21" t="s">
        <v>12</v>
      </c>
      <c r="E4" s="22" t="s">
        <v>7</v>
      </c>
      <c r="F4" s="23">
        <v>5000</v>
      </c>
      <c r="G4" s="24">
        <f>F4*60/100</f>
        <v>3000</v>
      </c>
      <c r="H4" s="25" t="s">
        <v>13</v>
      </c>
      <c r="I4" s="26" t="s">
        <v>14</v>
      </c>
    </row>
    <row r="5" spans="1:10" ht="18.75" x14ac:dyDescent="0.3">
      <c r="A5" s="18">
        <v>2</v>
      </c>
      <c r="B5" s="27">
        <v>13122</v>
      </c>
      <c r="C5" s="28">
        <v>45853</v>
      </c>
      <c r="D5" s="24" t="s">
        <v>15</v>
      </c>
      <c r="E5" s="18" t="s">
        <v>7</v>
      </c>
      <c r="F5" s="24">
        <v>4160.16</v>
      </c>
      <c r="G5" s="24">
        <f t="shared" ref="G5:G25" si="0">F5*60/100</f>
        <v>2496.0959999999995</v>
      </c>
      <c r="H5" s="29" t="s">
        <v>16</v>
      </c>
      <c r="I5" s="9"/>
    </row>
    <row r="6" spans="1:10" ht="18.75" x14ac:dyDescent="0.3">
      <c r="A6" s="18">
        <v>3</v>
      </c>
      <c r="B6" s="27">
        <v>13206</v>
      </c>
      <c r="C6" s="28">
        <v>45854</v>
      </c>
      <c r="D6" s="24" t="s">
        <v>17</v>
      </c>
      <c r="E6" s="18" t="s">
        <v>7</v>
      </c>
      <c r="F6" s="24">
        <v>2640</v>
      </c>
      <c r="G6" s="24">
        <f t="shared" si="0"/>
        <v>1584</v>
      </c>
      <c r="H6" s="29" t="s">
        <v>18</v>
      </c>
      <c r="I6" s="9"/>
    </row>
    <row r="7" spans="1:10" ht="18.75" x14ac:dyDescent="0.3">
      <c r="A7" s="18">
        <v>4</v>
      </c>
      <c r="B7" s="27">
        <v>13372</v>
      </c>
      <c r="C7" s="28">
        <v>45855</v>
      </c>
      <c r="D7" s="24" t="s">
        <v>22</v>
      </c>
      <c r="E7" s="18" t="s">
        <v>7</v>
      </c>
      <c r="F7" s="24">
        <v>2562</v>
      </c>
      <c r="G7" s="24">
        <f>F7*60/100</f>
        <v>1537.2</v>
      </c>
      <c r="H7" s="29" t="s">
        <v>23</v>
      </c>
      <c r="I7" s="9"/>
    </row>
    <row r="8" spans="1:10" ht="18.75" x14ac:dyDescent="0.3">
      <c r="A8" s="18">
        <v>5</v>
      </c>
      <c r="B8" s="27">
        <v>13394</v>
      </c>
      <c r="C8" s="28">
        <v>45855</v>
      </c>
      <c r="D8" s="30" t="s">
        <v>20</v>
      </c>
      <c r="E8" s="18" t="s">
        <v>7</v>
      </c>
      <c r="F8" s="24">
        <v>4948.32</v>
      </c>
      <c r="G8" s="24">
        <f>F8*60/100</f>
        <v>2968.9919999999997</v>
      </c>
      <c r="H8" s="29" t="s">
        <v>21</v>
      </c>
      <c r="I8" s="9"/>
    </row>
    <row r="9" spans="1:10" ht="18.75" x14ac:dyDescent="0.3">
      <c r="A9" s="18">
        <v>6</v>
      </c>
      <c r="B9" s="27">
        <v>13639</v>
      </c>
      <c r="C9" s="28">
        <v>45856</v>
      </c>
      <c r="D9" s="31" t="s">
        <v>24</v>
      </c>
      <c r="E9" s="18" t="s">
        <v>7</v>
      </c>
      <c r="F9" s="24">
        <v>3165</v>
      </c>
      <c r="G9" s="24">
        <f t="shared" si="0"/>
        <v>1899</v>
      </c>
      <c r="H9" s="29" t="s">
        <v>25</v>
      </c>
      <c r="I9" s="9"/>
    </row>
    <row r="10" spans="1:10" ht="18.75" x14ac:dyDescent="0.3">
      <c r="A10" s="18">
        <v>7</v>
      </c>
      <c r="B10" s="32">
        <v>13727</v>
      </c>
      <c r="C10" s="28">
        <v>45859</v>
      </c>
      <c r="D10" s="31" t="s">
        <v>28</v>
      </c>
      <c r="E10" s="18" t="s">
        <v>7</v>
      </c>
      <c r="F10" s="24">
        <v>1003.94</v>
      </c>
      <c r="G10" s="24">
        <f t="shared" si="0"/>
        <v>602.36400000000003</v>
      </c>
      <c r="H10" s="32" t="s">
        <v>29</v>
      </c>
      <c r="I10" s="9"/>
    </row>
    <row r="11" spans="1:10" ht="18.75" x14ac:dyDescent="0.3">
      <c r="A11" s="18">
        <v>8</v>
      </c>
      <c r="B11" s="33">
        <v>13849</v>
      </c>
      <c r="C11" s="34">
        <v>45861</v>
      </c>
      <c r="D11" s="31" t="s">
        <v>26</v>
      </c>
      <c r="E11" s="35" t="s">
        <v>7</v>
      </c>
      <c r="F11" s="30">
        <v>4000.01</v>
      </c>
      <c r="G11" s="24">
        <f>F11*60/100</f>
        <v>2400.0059999999999</v>
      </c>
      <c r="H11" s="36" t="s">
        <v>27</v>
      </c>
      <c r="I11" s="9"/>
    </row>
    <row r="12" spans="1:10" ht="18.75" x14ac:dyDescent="0.3">
      <c r="A12" s="18">
        <v>9</v>
      </c>
      <c r="B12" s="27">
        <v>13992</v>
      </c>
      <c r="C12" s="28">
        <v>45862</v>
      </c>
      <c r="D12" s="31" t="s">
        <v>30</v>
      </c>
      <c r="E12" s="37" t="s">
        <v>7</v>
      </c>
      <c r="F12" s="31">
        <v>1134.5999999999999</v>
      </c>
      <c r="G12" s="24">
        <f>F12*60/100</f>
        <v>680.76</v>
      </c>
      <c r="H12" s="38" t="s">
        <v>31</v>
      </c>
      <c r="I12" s="9"/>
    </row>
    <row r="13" spans="1:10" ht="19.5" customHeight="1" x14ac:dyDescent="0.3">
      <c r="A13" s="18">
        <v>10</v>
      </c>
      <c r="B13" s="27">
        <v>13987</v>
      </c>
      <c r="C13" s="28">
        <v>45862</v>
      </c>
      <c r="D13" s="24" t="s">
        <v>32</v>
      </c>
      <c r="E13" s="37" t="s">
        <v>7</v>
      </c>
      <c r="F13" s="31">
        <v>4200</v>
      </c>
      <c r="G13" s="24">
        <f t="shared" si="0"/>
        <v>2520</v>
      </c>
      <c r="H13" s="38" t="s">
        <v>33</v>
      </c>
      <c r="I13" s="9"/>
    </row>
    <row r="14" spans="1:10" ht="18.75" x14ac:dyDescent="0.3">
      <c r="A14" s="18">
        <v>11</v>
      </c>
      <c r="B14" s="27">
        <v>14219</v>
      </c>
      <c r="C14" s="28">
        <v>45867</v>
      </c>
      <c r="D14" s="24" t="s">
        <v>34</v>
      </c>
      <c r="E14" s="37" t="s">
        <v>7</v>
      </c>
      <c r="F14" s="31">
        <v>2332</v>
      </c>
      <c r="G14" s="24">
        <f t="shared" si="0"/>
        <v>1399.2</v>
      </c>
      <c r="H14" s="38" t="s">
        <v>35</v>
      </c>
      <c r="I14" s="9"/>
    </row>
    <row r="15" spans="1:10" ht="18.75" x14ac:dyDescent="0.3">
      <c r="A15" s="18">
        <v>12</v>
      </c>
      <c r="B15" s="27">
        <v>14271</v>
      </c>
      <c r="C15" s="28">
        <v>45868</v>
      </c>
      <c r="D15" s="24" t="s">
        <v>36</v>
      </c>
      <c r="E15" s="37" t="s">
        <v>7</v>
      </c>
      <c r="F15" s="31">
        <v>4576</v>
      </c>
      <c r="G15" s="24">
        <f t="shared" si="0"/>
        <v>2745.6</v>
      </c>
      <c r="H15" s="38" t="s">
        <v>37</v>
      </c>
      <c r="I15" s="9"/>
    </row>
    <row r="16" spans="1:10" ht="18.75" x14ac:dyDescent="0.3">
      <c r="A16" s="18">
        <v>13</v>
      </c>
      <c r="B16" s="32">
        <v>14427</v>
      </c>
      <c r="C16" s="28">
        <v>45870</v>
      </c>
      <c r="D16" s="31" t="s">
        <v>38</v>
      </c>
      <c r="E16" s="18" t="s">
        <v>7</v>
      </c>
      <c r="F16" s="24">
        <v>4100</v>
      </c>
      <c r="G16" s="24">
        <f t="shared" si="0"/>
        <v>2460</v>
      </c>
      <c r="H16" s="32" t="s">
        <v>39</v>
      </c>
      <c r="I16" s="9"/>
    </row>
    <row r="17" spans="1:12" ht="18.75" x14ac:dyDescent="0.3">
      <c r="A17" s="18">
        <v>14</v>
      </c>
      <c r="B17" s="32">
        <v>14442</v>
      </c>
      <c r="C17" s="28">
        <v>45870</v>
      </c>
      <c r="D17" s="24" t="s">
        <v>40</v>
      </c>
      <c r="E17" s="18" t="s">
        <v>7</v>
      </c>
      <c r="F17" s="24">
        <v>3006</v>
      </c>
      <c r="G17" s="24">
        <f t="shared" si="0"/>
        <v>1803.6</v>
      </c>
      <c r="H17" s="32" t="s">
        <v>41</v>
      </c>
      <c r="I17" s="9"/>
    </row>
    <row r="18" spans="1:12" ht="18.75" x14ac:dyDescent="0.3">
      <c r="A18" s="18">
        <v>15</v>
      </c>
      <c r="B18" s="32">
        <v>14485</v>
      </c>
      <c r="C18" s="28">
        <v>45873</v>
      </c>
      <c r="D18" s="24" t="s">
        <v>42</v>
      </c>
      <c r="E18" s="18" t="s">
        <v>7</v>
      </c>
      <c r="F18" s="24">
        <v>3000</v>
      </c>
      <c r="G18" s="24">
        <f t="shared" si="0"/>
        <v>1800</v>
      </c>
      <c r="H18" s="32" t="s">
        <v>43</v>
      </c>
      <c r="I18" s="9"/>
    </row>
    <row r="19" spans="1:12" ht="18.75" x14ac:dyDescent="0.3">
      <c r="A19" s="18">
        <v>16</v>
      </c>
      <c r="B19" s="32">
        <v>14629</v>
      </c>
      <c r="C19" s="28">
        <v>45875</v>
      </c>
      <c r="D19" s="39" t="s">
        <v>51</v>
      </c>
      <c r="E19" s="37" t="s">
        <v>7</v>
      </c>
      <c r="F19" s="31">
        <v>1195.6199999999999</v>
      </c>
      <c r="G19" s="24">
        <f t="shared" si="0"/>
        <v>717.37199999999996</v>
      </c>
      <c r="H19" s="32" t="s">
        <v>44</v>
      </c>
      <c r="I19" s="9"/>
    </row>
    <row r="20" spans="1:12" ht="18.75" x14ac:dyDescent="0.3">
      <c r="A20" s="18">
        <v>17</v>
      </c>
      <c r="B20" s="32">
        <v>14640</v>
      </c>
      <c r="C20" s="28">
        <v>45875</v>
      </c>
      <c r="D20" s="39" t="s">
        <v>52</v>
      </c>
      <c r="E20" s="37" t="s">
        <v>7</v>
      </c>
      <c r="F20" s="31">
        <v>4834.5</v>
      </c>
      <c r="G20" s="24">
        <f t="shared" si="0"/>
        <v>2900.7</v>
      </c>
      <c r="H20" s="32" t="s">
        <v>45</v>
      </c>
      <c r="I20" s="9"/>
    </row>
    <row r="21" spans="1:12" s="7" customFormat="1" ht="19.5" thickBot="1" x14ac:dyDescent="0.35">
      <c r="A21" s="40">
        <v>18</v>
      </c>
      <c r="B21" s="41">
        <v>14791</v>
      </c>
      <c r="C21" s="42">
        <v>45876</v>
      </c>
      <c r="D21" s="41" t="s">
        <v>50</v>
      </c>
      <c r="E21" s="40" t="s">
        <v>7</v>
      </c>
      <c r="F21" s="43">
        <v>1980</v>
      </c>
      <c r="G21" s="24">
        <f t="shared" si="0"/>
        <v>1188</v>
      </c>
      <c r="H21" s="44" t="s">
        <v>60</v>
      </c>
      <c r="I21" s="9"/>
      <c r="J21"/>
      <c r="K21"/>
      <c r="L21"/>
    </row>
    <row r="22" spans="1:12" ht="18.75" x14ac:dyDescent="0.3">
      <c r="A22" s="18">
        <v>19</v>
      </c>
      <c r="B22" s="56">
        <v>14897</v>
      </c>
      <c r="C22" s="34">
        <v>45880</v>
      </c>
      <c r="D22" s="57" t="s">
        <v>46</v>
      </c>
      <c r="E22" s="58" t="s">
        <v>7</v>
      </c>
      <c r="F22" s="30">
        <v>2572.09</v>
      </c>
      <c r="G22" s="24">
        <f t="shared" si="0"/>
        <v>1543.2540000000001</v>
      </c>
      <c r="H22" s="49" t="s">
        <v>61</v>
      </c>
      <c r="I22" s="9"/>
    </row>
    <row r="23" spans="1:12" ht="19.5" thickBot="1" x14ac:dyDescent="0.35">
      <c r="A23" s="55">
        <v>20</v>
      </c>
      <c r="B23" s="50">
        <v>15032</v>
      </c>
      <c r="C23" s="51">
        <v>45881</v>
      </c>
      <c r="D23" s="45" t="s">
        <v>47</v>
      </c>
      <c r="E23" s="52" t="s">
        <v>7</v>
      </c>
      <c r="F23" s="53">
        <v>4700</v>
      </c>
      <c r="G23" s="53">
        <f t="shared" si="0"/>
        <v>2820</v>
      </c>
      <c r="H23" s="50" t="s">
        <v>57</v>
      </c>
      <c r="I23" s="9"/>
    </row>
    <row r="24" spans="1:12" ht="18.75" x14ac:dyDescent="0.3">
      <c r="A24" s="54">
        <v>21</v>
      </c>
      <c r="B24" s="50">
        <v>15108</v>
      </c>
      <c r="C24" s="51">
        <v>45883</v>
      </c>
      <c r="D24" s="45" t="s">
        <v>48</v>
      </c>
      <c r="E24" s="52" t="s">
        <v>7</v>
      </c>
      <c r="F24" s="53">
        <v>219.99</v>
      </c>
      <c r="G24" s="53">
        <f t="shared" si="0"/>
        <v>131.99400000000003</v>
      </c>
      <c r="H24" s="50" t="s">
        <v>58</v>
      </c>
      <c r="I24" s="9"/>
    </row>
    <row r="25" spans="1:12" ht="19.5" thickBot="1" x14ac:dyDescent="0.35">
      <c r="A25" s="55">
        <v>22</v>
      </c>
      <c r="B25" s="50">
        <v>15905</v>
      </c>
      <c r="C25" s="51">
        <v>45898</v>
      </c>
      <c r="D25" s="45" t="s">
        <v>49</v>
      </c>
      <c r="E25" s="54" t="s">
        <v>7</v>
      </c>
      <c r="F25" s="53">
        <v>2648.8</v>
      </c>
      <c r="G25" s="53">
        <f t="shared" si="0"/>
        <v>1589.28</v>
      </c>
      <c r="H25" s="50" t="s">
        <v>59</v>
      </c>
      <c r="I25" s="9"/>
    </row>
    <row r="26" spans="1:12" ht="18.75" x14ac:dyDescent="0.3">
      <c r="A26" s="54">
        <v>23</v>
      </c>
      <c r="B26" s="50">
        <v>16897</v>
      </c>
      <c r="C26" s="51">
        <v>45916</v>
      </c>
      <c r="D26" s="45" t="s">
        <v>54</v>
      </c>
      <c r="E26" s="52" t="s">
        <v>7</v>
      </c>
      <c r="F26" s="53">
        <v>2858.4</v>
      </c>
      <c r="G26" s="53">
        <f t="shared" ref="G26" si="1">F26*60/100</f>
        <v>1715.04</v>
      </c>
      <c r="H26" s="49" t="s">
        <v>57</v>
      </c>
      <c r="I26" s="9"/>
    </row>
    <row r="27" spans="1:12" ht="19.5" thickBot="1" x14ac:dyDescent="0.35">
      <c r="A27" s="55">
        <v>24</v>
      </c>
      <c r="B27" s="50">
        <v>16900</v>
      </c>
      <c r="C27" s="51">
        <v>45916</v>
      </c>
      <c r="D27" s="45" t="s">
        <v>53</v>
      </c>
      <c r="E27" s="54" t="s">
        <v>7</v>
      </c>
      <c r="F27" s="53">
        <v>2900</v>
      </c>
      <c r="G27" s="53">
        <f>F27*60/100</f>
        <v>1740</v>
      </c>
      <c r="H27" s="49" t="s">
        <v>57</v>
      </c>
      <c r="I27" s="9"/>
    </row>
    <row r="28" spans="1:12" ht="18.75" x14ac:dyDescent="0.3">
      <c r="A28" s="54">
        <v>25</v>
      </c>
      <c r="B28" s="50">
        <v>17874</v>
      </c>
      <c r="C28" s="51">
        <v>45945</v>
      </c>
      <c r="D28" s="45" t="s">
        <v>55</v>
      </c>
      <c r="E28" s="54" t="s">
        <v>7</v>
      </c>
      <c r="F28" s="53">
        <v>2010.11</v>
      </c>
      <c r="G28" s="53">
        <f>F28*60/100</f>
        <v>1206.0659999999998</v>
      </c>
      <c r="H28" s="50" t="s">
        <v>57</v>
      </c>
      <c r="I28" s="9"/>
    </row>
    <row r="29" spans="1:12" ht="19.5" thickBot="1" x14ac:dyDescent="0.35">
      <c r="A29" s="55">
        <v>26</v>
      </c>
      <c r="B29" s="50">
        <v>19307</v>
      </c>
      <c r="C29" s="51">
        <v>45953</v>
      </c>
      <c r="D29" s="45" t="s">
        <v>56</v>
      </c>
      <c r="E29" s="54" t="s">
        <v>7</v>
      </c>
      <c r="F29" s="53">
        <v>1732.5</v>
      </c>
      <c r="G29" s="53">
        <f>F29*60/100</f>
        <v>1039.5</v>
      </c>
      <c r="H29" s="50" t="s">
        <v>57</v>
      </c>
      <c r="I29" s="9"/>
    </row>
    <row r="30" spans="1:12" ht="18.75" x14ac:dyDescent="0.3">
      <c r="A30" s="9"/>
      <c r="B30" s="9"/>
      <c r="C30" s="9"/>
      <c r="D30" s="10"/>
      <c r="E30" s="11"/>
      <c r="I30" s="9"/>
    </row>
    <row r="31" spans="1:12" ht="18.75" x14ac:dyDescent="0.3">
      <c r="A31" s="9"/>
      <c r="B31" s="9"/>
      <c r="C31" s="9"/>
      <c r="D31" s="10"/>
      <c r="E31" s="11"/>
      <c r="I31" s="9"/>
    </row>
    <row r="32" spans="1:12" ht="18.75" x14ac:dyDescent="0.3">
      <c r="A32" s="9"/>
      <c r="B32" s="9"/>
      <c r="C32" s="9"/>
      <c r="D32" s="10"/>
      <c r="E32" s="11"/>
      <c r="I32" s="9"/>
    </row>
    <row r="33" spans="1:9" ht="18.75" x14ac:dyDescent="0.3">
      <c r="A33" s="9"/>
      <c r="B33" s="9"/>
      <c r="C33" s="9"/>
      <c r="D33" s="10"/>
      <c r="E33" s="11"/>
      <c r="I33" s="9"/>
    </row>
    <row r="34" spans="1:9" ht="18.75" x14ac:dyDescent="0.3">
      <c r="A34" s="9"/>
      <c r="B34" s="9"/>
      <c r="C34" s="9"/>
      <c r="D34" s="10"/>
      <c r="E34" s="11"/>
      <c r="I34" s="9"/>
    </row>
    <row r="35" spans="1:9" ht="18.75" x14ac:dyDescent="0.3">
      <c r="A35" s="9"/>
      <c r="B35" s="9"/>
      <c r="C35" s="9"/>
      <c r="D35" s="10"/>
      <c r="E35" s="11"/>
      <c r="F35" s="10" t="s">
        <v>8</v>
      </c>
      <c r="G35" s="12">
        <v>35000</v>
      </c>
      <c r="H35" s="9"/>
      <c r="I35" s="9"/>
    </row>
    <row r="36" spans="1:9" ht="18.75" x14ac:dyDescent="0.3">
      <c r="A36" s="9"/>
      <c r="B36" s="9"/>
      <c r="C36" s="9"/>
      <c r="D36" s="10"/>
      <c r="E36" s="11"/>
      <c r="F36" s="10" t="s">
        <v>10</v>
      </c>
      <c r="G36" s="12">
        <v>36246.14</v>
      </c>
      <c r="H36" s="9"/>
      <c r="I36" s="9"/>
    </row>
    <row r="37" spans="1:9" ht="18.75" x14ac:dyDescent="0.3">
      <c r="A37" s="9"/>
      <c r="B37" s="9"/>
      <c r="C37" s="9"/>
      <c r="D37" s="10"/>
      <c r="E37" s="11"/>
      <c r="F37" s="48" t="s">
        <v>9</v>
      </c>
      <c r="G37" s="46">
        <f>G35-G36</f>
        <v>-1246.1399999999994</v>
      </c>
      <c r="H37" s="9" t="s">
        <v>62</v>
      </c>
      <c r="I37" s="9"/>
    </row>
    <row r="38" spans="1:9" ht="18.75" x14ac:dyDescent="0.3">
      <c r="F38" s="9"/>
      <c r="G38" s="12"/>
      <c r="H38" s="9"/>
    </row>
    <row r="39" spans="1:9" ht="18.75" x14ac:dyDescent="0.3">
      <c r="F39" s="9"/>
      <c r="G39" s="12"/>
      <c r="H39" s="12"/>
    </row>
    <row r="40" spans="1:9" ht="18.75" x14ac:dyDescent="0.3">
      <c r="F40" s="9"/>
      <c r="G40" s="12"/>
      <c r="H40" s="47" t="s">
        <v>19</v>
      </c>
    </row>
  </sheetData>
  <mergeCells count="1">
    <mergeCell ref="B1:H1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Padoan</dc:creator>
  <cp:lastModifiedBy>Nada Caprioli</cp:lastModifiedBy>
  <cp:lastPrinted>2025-11-26T12:26:08Z</cp:lastPrinted>
  <dcterms:created xsi:type="dcterms:W3CDTF">2015-06-05T18:19:34Z</dcterms:created>
  <dcterms:modified xsi:type="dcterms:W3CDTF">2025-12-03T11:50:23Z</dcterms:modified>
</cp:coreProperties>
</file>